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H57" i="1"/>
  <c r="H41" i="1"/>
  <c r="H52" i="1"/>
  <c r="H28" i="1" l="1"/>
  <c r="H24" i="1" l="1"/>
  <c r="H31" i="1" l="1"/>
  <c r="H18" i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<sst xmlns="http://schemas.openxmlformats.org/spreadsheetml/2006/main" count="104" uniqueCount="68">
  <si>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</si>
  <si>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</si>
  <si>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</si>
  <si>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</si>
  <si>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</si>
  <si>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</si>
  <si>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</si>
  <si>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</si>
  <si>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</si>
  <si>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</si>
  <si>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</si>
  <si>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</si>
  <si>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</si>
  <si>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</si>
  <si>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</si>
  <si>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</si>
  <si>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</si>
  <si>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</si>
  <si>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</si>
  <si>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</si>
  <si>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</si>
  <si>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</si>
  <si>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</si>
  <si>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</si>
  <si>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</si>
  <si>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</si>
  <si>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</si>
  <si>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</si>
  <si>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</si>
  <si>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Primljena i neutrošena participacija od 06.04.2023</t>
  </si>
  <si>
    <t>AMD Pobeda</t>
  </si>
  <si>
    <t>Aqva Marija</t>
  </si>
  <si>
    <t>Family Kalčić</t>
  </si>
  <si>
    <t>Print SR</t>
  </si>
  <si>
    <t>MIM Global</t>
  </si>
  <si>
    <t>Yettel</t>
  </si>
  <si>
    <t>NIPD Reč naroda</t>
  </si>
  <si>
    <t>ZR Aleksandar Tošić</t>
  </si>
  <si>
    <t>Orion telekom</t>
  </si>
  <si>
    <t>SBB</t>
  </si>
  <si>
    <t>Infolab</t>
  </si>
  <si>
    <t>MT:S Telekom Srbija 062</t>
  </si>
  <si>
    <t>Mercator-S</t>
  </si>
  <si>
    <t xml:space="preserve">Dana 06.04.2023.godine Dom zdravlja Požarevac je izvršio plaćanje prema dobavljačima:  </t>
  </si>
  <si>
    <t>026-P/2023</t>
  </si>
  <si>
    <t>23-POS-03177</t>
  </si>
  <si>
    <t>23-RN011000033</t>
  </si>
  <si>
    <t>23-RN011000032</t>
  </si>
  <si>
    <t>5204/7884</t>
  </si>
  <si>
    <t>5199/7860</t>
  </si>
  <si>
    <t>2046/7863</t>
  </si>
  <si>
    <t>23-F03-00014</t>
  </si>
  <si>
    <t>42-37056843-2303</t>
  </si>
  <si>
    <t>1-345/2023</t>
  </si>
  <si>
    <t>82a/2023</t>
  </si>
  <si>
    <t>UGF0331/23-1123</t>
  </si>
  <si>
    <t>9064190057</t>
  </si>
  <si>
    <t>9064465579</t>
  </si>
  <si>
    <t>9064011211</t>
  </si>
  <si>
    <t>5213-2023-TU-0523</t>
  </si>
  <si>
    <t>52-257-062-1074510</t>
  </si>
  <si>
    <t>23-17620-24FAK-781</t>
  </si>
  <si>
    <t>23-17620-24FAK-793</t>
  </si>
  <si>
    <t>23-17620-24FAK-792</t>
  </si>
  <si>
    <t>23-17620-24FAK-817</t>
  </si>
  <si>
    <t>23-17620-24FAK-794</t>
  </si>
  <si>
    <t>UKUPNO MATERIJALNI TROŠKOVI</t>
  </si>
  <si>
    <t>Dana: 06.04.2023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</si>
</sst>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8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4" fontId="1" fillId="0" borderId="0" xfId="0" applyNumberFormat="1" applyFont="1" applyFill="1" applyBorder="1"/>
    <xf numFmtId="0" fontId="9" fillId="0" borderId="1" xfId="1" applyFont="1" applyFill="1" applyBorder="1"/>
    <xf numFmtId="4" fontId="9" fillId="0" borderId="1" xfId="1" applyNumberFormat="1" applyFont="1" applyFill="1" applyBorder="1"/>
    <xf numFmtId="49" fontId="9" fillId="0" borderId="1" xfId="1" applyNumberFormat="1" applyFont="1" applyFill="1" applyBorder="1"/>
    <xf numFmtId="4" fontId="10" fillId="0" borderId="1" xfId="1" applyNumberFormat="1" applyFont="1" applyFill="1" applyBorder="1"/>
    <xf numFmtId="0" fontId="10" fillId="0" borderId="1" xfId="1" applyFont="1" applyFill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6"/>
  <sheetViews>
    <sheetView tabSelected="1" topLeftCell="B46" zoomScaleNormal="100" workbookViewId="0">
      <selection activeCell="B14" sqref="B14:F14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67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45022</v>
      </c>
      <c r="H12" s="14">
        <v>1902688.33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45022</v>
      </c>
      <c r="H13" s="2">
        <f>H14+H29-H37-H50</f>
        <v>1893576.3099999996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45022</v>
      </c>
      <c r="H14" s="3">
        <f>SUM(H15:H28)</f>
        <v>4235181.72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1245000+2003000-387122.08+140000-6000+100000-1579317.53+147122.36-1090.9-249498.34+249498.34-237993.56+1624000-1614394.35+237993.68-3000-10800+1624000</f>
        <v>3281397.62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2368416.67-1619340.9-17454.3</f>
        <v>731621.47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29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</f>
        <v>222162.62999999998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45022</v>
      </c>
      <c r="H29" s="3">
        <f>H30+H31+H32+H33+H35+H36+H34</f>
        <v>379185.34000000008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153083.33+203916.67-162122.33+178500-172692.33+178500</f>
        <v>379185.34000000008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29</v>
      </c>
      <c r="C36" s="28"/>
      <c r="D36" s="28"/>
      <c r="E36" s="28"/>
      <c r="F36" s="29"/>
      <c r="G36" s="22"/>
      <c r="H36" s="9">
        <v>0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45022</v>
      </c>
      <c r="H37" s="4">
        <f>SUM(H38:H49)</f>
        <v>2511866.81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f>872245.61+117257.3+13921.44-810+602217-3</f>
        <v>1604828.35</v>
      </c>
      <c r="I41" s="10"/>
      <c r="J41" s="52"/>
      <c r="K41" s="7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907038.46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45022</v>
      </c>
      <c r="H50" s="4">
        <f>SUM(H51:H56)</f>
        <v>208923.94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f>131679.16+76434.78+810</f>
        <v>208923.94</v>
      </c>
      <c r="I52" s="10"/>
      <c r="J52" s="52"/>
      <c r="K52" s="7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45022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</f>
        <v>13407.669999998854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4295.6499999999996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1902688.3299999984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43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3" t="s">
        <v>30</v>
      </c>
      <c r="C63" s="54">
        <v>6000</v>
      </c>
      <c r="D63" s="55" t="s">
        <v>44</v>
      </c>
    </row>
    <row r="64" spans="2:12" x14ac:dyDescent="0.25">
      <c r="B64" s="53" t="s">
        <v>31</v>
      </c>
      <c r="C64" s="54">
        <v>14590</v>
      </c>
      <c r="D64" s="55" t="s">
        <v>45</v>
      </c>
    </row>
    <row r="65" spans="2:4" x14ac:dyDescent="0.25">
      <c r="B65" s="53" t="s">
        <v>32</v>
      </c>
      <c r="C65" s="54">
        <v>980</v>
      </c>
      <c r="D65" s="55" t="s">
        <v>46</v>
      </c>
    </row>
    <row r="66" spans="2:4" x14ac:dyDescent="0.25">
      <c r="B66" s="53" t="s">
        <v>32</v>
      </c>
      <c r="C66" s="54">
        <v>980</v>
      </c>
      <c r="D66" s="55" t="s">
        <v>47</v>
      </c>
    </row>
    <row r="67" spans="2:4" x14ac:dyDescent="0.25">
      <c r="B67" s="53" t="s">
        <v>33</v>
      </c>
      <c r="C67" s="54">
        <v>71860</v>
      </c>
      <c r="D67" s="55" t="s">
        <v>48</v>
      </c>
    </row>
    <row r="68" spans="2:4" x14ac:dyDescent="0.25">
      <c r="B68" s="53" t="s">
        <v>33</v>
      </c>
      <c r="C68" s="54">
        <v>54300</v>
      </c>
      <c r="D68" s="55" t="s">
        <v>49</v>
      </c>
    </row>
    <row r="69" spans="2:4" x14ac:dyDescent="0.25">
      <c r="B69" s="53" t="s">
        <v>33</v>
      </c>
      <c r="C69" s="54">
        <v>12000</v>
      </c>
      <c r="D69" s="55" t="s">
        <v>50</v>
      </c>
    </row>
    <row r="70" spans="2:4" x14ac:dyDescent="0.25">
      <c r="B70" s="53" t="s">
        <v>34</v>
      </c>
      <c r="C70" s="54">
        <v>4200</v>
      </c>
      <c r="D70" s="55" t="s">
        <v>51</v>
      </c>
    </row>
    <row r="71" spans="2:4" x14ac:dyDescent="0.25">
      <c r="B71" s="53" t="s">
        <v>35</v>
      </c>
      <c r="C71" s="54">
        <v>37488</v>
      </c>
      <c r="D71" s="55" t="s">
        <v>52</v>
      </c>
    </row>
    <row r="72" spans="2:4" x14ac:dyDescent="0.25">
      <c r="B72" s="53" t="s">
        <v>36</v>
      </c>
      <c r="C72" s="54">
        <v>15000</v>
      </c>
      <c r="D72" s="55" t="s">
        <v>53</v>
      </c>
    </row>
    <row r="73" spans="2:4" x14ac:dyDescent="0.25">
      <c r="B73" s="53" t="s">
        <v>37</v>
      </c>
      <c r="C73" s="54">
        <v>6840</v>
      </c>
      <c r="D73" s="55" t="s">
        <v>54</v>
      </c>
    </row>
    <row r="74" spans="2:4" x14ac:dyDescent="0.25">
      <c r="B74" s="53" t="s">
        <v>38</v>
      </c>
      <c r="C74" s="54">
        <v>1798.8</v>
      </c>
      <c r="D74" s="55" t="s">
        <v>55</v>
      </c>
    </row>
    <row r="75" spans="2:4" x14ac:dyDescent="0.25">
      <c r="B75" s="53" t="s">
        <v>39</v>
      </c>
      <c r="C75" s="54">
        <v>1649</v>
      </c>
      <c r="D75" s="55" t="s">
        <v>56</v>
      </c>
    </row>
    <row r="76" spans="2:4" x14ac:dyDescent="0.25">
      <c r="B76" s="53" t="s">
        <v>39</v>
      </c>
      <c r="C76" s="54">
        <v>5700</v>
      </c>
      <c r="D76" s="55" t="s">
        <v>57</v>
      </c>
    </row>
    <row r="77" spans="2:4" x14ac:dyDescent="0.25">
      <c r="B77" s="53" t="s">
        <v>39</v>
      </c>
      <c r="C77" s="54">
        <v>4620</v>
      </c>
      <c r="D77" s="55" t="s">
        <v>58</v>
      </c>
    </row>
    <row r="78" spans="2:4" x14ac:dyDescent="0.25">
      <c r="B78" s="53" t="s">
        <v>40</v>
      </c>
      <c r="C78" s="54">
        <v>180000</v>
      </c>
      <c r="D78" s="55" t="s">
        <v>59</v>
      </c>
    </row>
    <row r="79" spans="2:4" x14ac:dyDescent="0.25">
      <c r="B79" s="53" t="s">
        <v>41</v>
      </c>
      <c r="C79" s="54">
        <v>47466.7</v>
      </c>
      <c r="D79" s="55" t="s">
        <v>60</v>
      </c>
    </row>
    <row r="80" spans="2:4" x14ac:dyDescent="0.25">
      <c r="B80" s="53" t="s">
        <v>41</v>
      </c>
      <c r="C80" s="54">
        <v>116315.03</v>
      </c>
      <c r="D80" s="55" t="s">
        <v>60</v>
      </c>
    </row>
    <row r="81" spans="2:4" x14ac:dyDescent="0.25">
      <c r="B81" s="53" t="s">
        <v>42</v>
      </c>
      <c r="C81" s="54">
        <v>198007.2</v>
      </c>
      <c r="D81" s="55" t="s">
        <v>61</v>
      </c>
    </row>
    <row r="82" spans="2:4" x14ac:dyDescent="0.25">
      <c r="B82" s="53" t="s">
        <v>42</v>
      </c>
      <c r="C82" s="54">
        <v>1596.48</v>
      </c>
      <c r="D82" s="55" t="s">
        <v>62</v>
      </c>
    </row>
    <row r="83" spans="2:4" x14ac:dyDescent="0.25">
      <c r="B83" s="53" t="s">
        <v>42</v>
      </c>
      <c r="C83" s="54">
        <v>36705.129999999997</v>
      </c>
      <c r="D83" s="55" t="s">
        <v>63</v>
      </c>
    </row>
    <row r="84" spans="2:4" x14ac:dyDescent="0.25">
      <c r="B84" s="53" t="s">
        <v>42</v>
      </c>
      <c r="C84" s="54">
        <v>1053.29</v>
      </c>
      <c r="D84" s="55" t="s">
        <v>64</v>
      </c>
    </row>
    <row r="85" spans="2:4" x14ac:dyDescent="0.25">
      <c r="B85" s="53" t="s">
        <v>42</v>
      </c>
      <c r="C85" s="54">
        <v>87888.83</v>
      </c>
      <c r="D85" s="55" t="s">
        <v>65</v>
      </c>
    </row>
    <row r="86" spans="2:4" x14ac:dyDescent="0.25">
      <c r="B86" s="57" t="s">
        <v>66</v>
      </c>
      <c r="C86" s="56">
        <f>SUM(C63:C85)</f>
        <v>907038.46</v>
      </c>
      <c r="D86" s="55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2023-04-07T07:06:02Z</dcterms:modified>
  <cp:category/>
  <cp:contentStatus/>
</cp:coreProperties>
</file>